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2尾﨑\01_広域農道設計書\05_Ｒ２波耕　広域　阿南丹生谷２期　歩道工事\06 _PPI\"/>
    </mc:Choice>
  </mc:AlternateContent>
  <bookViews>
    <workbookView xWindow="0" yWindow="0" windowWidth="15495" windowHeight="9405"/>
  </bookViews>
  <sheets>
    <sheet name="工事費内訳書" sheetId="2" r:id="rId1"/>
  </sheets>
  <definedNames>
    <definedName name="_xlnm.Print_Area" localSheetId="0">工事費内訳書!$A$1:$G$109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2" l="1"/>
  <c r="G103" i="2" s="1"/>
  <c r="G100" i="2"/>
  <c r="G99" i="2" s="1"/>
  <c r="G98" i="2" s="1"/>
  <c r="G94" i="2"/>
  <c r="G90" i="2"/>
  <c r="G89" i="2" s="1"/>
  <c r="G83" i="2"/>
  <c r="G79" i="2"/>
  <c r="G75" i="2"/>
  <c r="G68" i="2"/>
  <c r="G64" i="2"/>
  <c r="G63" i="2" s="1"/>
  <c r="G55" i="2"/>
  <c r="G54" i="2" s="1"/>
  <c r="G48" i="2"/>
  <c r="G42" i="2"/>
  <c r="G35" i="2"/>
  <c r="G27" i="2"/>
  <c r="G23" i="2"/>
  <c r="G22" i="2" s="1"/>
  <c r="G18" i="2"/>
  <c r="G16" i="2"/>
  <c r="G14" i="2"/>
  <c r="G13" i="2" s="1"/>
  <c r="G12" i="2" l="1"/>
  <c r="G11" i="2" s="1"/>
  <c r="G10" i="2" s="1"/>
  <c r="G108" i="2" s="1"/>
  <c r="G109" i="2" s="1"/>
</calcChain>
</file>

<file path=xl/sharedStrings.xml><?xml version="1.0" encoding="utf-8"?>
<sst xmlns="http://schemas.openxmlformats.org/spreadsheetml/2006/main" count="213" uniqueCount="101">
  <si>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</si>
  <si>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</si>
  <si>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</si>
  <si>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</si>
  <si>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</si>
  <si>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</si>
  <si>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</si>
  <si>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</si>
  <si>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</si>
  <si>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</si>
  <si>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</si>
  <si>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</si>
  <si>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</si>
  <si>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Ｒ２波耕　広域　阿南丹生谷２期　歩道工事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</si>
  <si>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</si>
  <si>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</si>
  <si>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</si>
  <si>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</si>
  <si>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</si>
  <si>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</si>
  <si>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_x000D_片切り掘削</t>
  </si>
  <si>
    <t>m3</t>
  </si>
  <si>
    <t>盛土工
_x000D_</t>
  </si>
  <si>
    <t>歩道盛土工
_x000D_W＜2.5m</t>
  </si>
  <si>
    <t>作業残土処理工
_x000D_</t>
  </si>
  <si>
    <t>土砂等運搬
_x000D_</t>
  </si>
  <si>
    <t>積込（ルーズ）
_x000D_</t>
  </si>
  <si>
    <t>残土処理
_x000D_</t>
  </si>
  <si>
    <t>擁壁工
_x000D_</t>
  </si>
  <si>
    <t>作業土工
_x000D_</t>
  </si>
  <si>
    <t>床掘り
_x000D_</t>
  </si>
  <si>
    <t>埋戻
_x000D_土砂</t>
  </si>
  <si>
    <t>基面整正
_x000D_</t>
  </si>
  <si>
    <t>㎡</t>
  </si>
  <si>
    <t>場所打擁壁工
_x000D_２号重力式擁壁</t>
  </si>
  <si>
    <t>コンクリート
_x000D_18-8-40,W/C60%</t>
  </si>
  <si>
    <t>型枠
_x000D_一般</t>
  </si>
  <si>
    <t>基礎砕石
_x000D_RC-40,t=200</t>
  </si>
  <si>
    <t>目地材
_x000D_瀝青繊維質板</t>
  </si>
  <si>
    <t>水抜きパイプ
_x000D_VPφ65</t>
  </si>
  <si>
    <t>ｍ</t>
  </si>
  <si>
    <t>足場工
_x000D_単管傾斜足場</t>
  </si>
  <si>
    <t>掛㎡</t>
  </si>
  <si>
    <t>足場工
_x000D_枠組足場</t>
  </si>
  <si>
    <t>場所打擁壁工
_x000D_３号重力式擁壁</t>
  </si>
  <si>
    <t>場所打擁壁工
_x000D_１号取合擁壁</t>
  </si>
  <si>
    <t>場所打擁壁工
_x000D_２号取合擁壁</t>
  </si>
  <si>
    <t>構造物撤去工
_x000D_</t>
  </si>
  <si>
    <t>構造物取壊し工
_x000D_</t>
  </si>
  <si>
    <t>コンクリート構造物取壊し
_x000D_制約無</t>
  </si>
  <si>
    <t>舗装版切断
_x000D_</t>
  </si>
  <si>
    <t>舗装版破砕
_x000D_アスファルト舗装版</t>
  </si>
  <si>
    <t>舗装版破砕
_x000D_コンクリート舗装版</t>
  </si>
  <si>
    <t>殻運搬処理工
_x000D_アスファルト殻</t>
  </si>
  <si>
    <t>殻運搬処理工
_x000D_鉄筋コンクリート殻</t>
  </si>
  <si>
    <t>防護柵撤去工
_x000D_ガードレール</t>
  </si>
  <si>
    <t>路面排水工
_x000D_</t>
  </si>
  <si>
    <t>側溝工
_x000D_</t>
  </si>
  <si>
    <t>Ｌ型側溝
_x000D_１号ガッター</t>
  </si>
  <si>
    <t>Ｌ型側溝
_x000D_２号ガッター</t>
  </si>
  <si>
    <t>Ｌ型側溝
_x000D_３号ガッター</t>
  </si>
  <si>
    <t>Ｌ型側溝
_x000D_４号ガッター</t>
  </si>
  <si>
    <t>管(函)渠型側溝
_x000D_1-1号、1-2号路側排水管</t>
  </si>
  <si>
    <t>管(函)渠型側溝
_x000D_2-1号、2-2号路側排水管</t>
  </si>
  <si>
    <t>管渠工
_x000D_</t>
  </si>
  <si>
    <t>管渠工
_x000D_1号管渠</t>
  </si>
  <si>
    <t>管渠工
_x000D_2号管渠</t>
  </si>
  <si>
    <t>管渠工
_x000D_3号管渠</t>
  </si>
  <si>
    <t>集水桝工
_x000D_</t>
  </si>
  <si>
    <t>集水桝
_x000D_1号街渠桝</t>
  </si>
  <si>
    <t>箇所</t>
  </si>
  <si>
    <t>集水桝
_x000D_2号街渠桝</t>
  </si>
  <si>
    <t>プレキャスト街渠桝
_x000D_1号路側集水桝</t>
  </si>
  <si>
    <t>場所打水路工
_x000D_</t>
  </si>
  <si>
    <t>場所打水路
_x000D_1号U型側溝</t>
  </si>
  <si>
    <t>場所打水路
_x000D_2号U型側溝</t>
  </si>
  <si>
    <t>場所打水路
_x000D_1号L型側溝</t>
  </si>
  <si>
    <t>場所打水路
_x000D_2号L型側溝</t>
  </si>
  <si>
    <t>側溝蓋
_x000D_</t>
  </si>
  <si>
    <t>枚</t>
  </si>
  <si>
    <t>付帯施設工
_x000D_</t>
  </si>
  <si>
    <t>安全施設工
_x000D_</t>
  </si>
  <si>
    <t>ガードレール
_x000D_Gr-C-2B</t>
  </si>
  <si>
    <t>ガードパイプ
_x000D_Gp-Bp-2B</t>
  </si>
  <si>
    <t>ガードパイプ
_x000D_H=1.1m(Wタイプ)</t>
  </si>
  <si>
    <t>縁石工
_x000D_</t>
  </si>
  <si>
    <t>歩車道境界ブロック
_x000D_1-1号縁石</t>
  </si>
  <si>
    <t>歩車道境界ブロック
_x000D_1-2号縁石</t>
  </si>
  <si>
    <t>歩車道境界ブロック
_x000D_2号縁石</t>
  </si>
  <si>
    <t>直接工事費（仮設工）
_x000D_</t>
  </si>
  <si>
    <t>仮設工
_x000D_</t>
  </si>
  <si>
    <t>安全費
_x000D_</t>
  </si>
  <si>
    <t>交通誘導警備員Ａ
_x000D_</t>
  </si>
  <si>
    <t>人</t>
  </si>
  <si>
    <t>交通誘導警備員Ｂ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</si>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</sst>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+G11+G103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+G12+G98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+G13+G22+G54+G63+G89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+G14+G16+G18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50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31" t="s">
        <v>22</v>
      </c>
      <c r="D16" s="29"/>
      <c r="E16" s="18" t="s">
        <v>15</v>
      </c>
      <c r="F16" s="19">
        <v>1</v>
      </c>
      <c r="G16" s="20">
        <f>+G17</f>
        <v>0</v>
      </c>
      <c r="H16" s="2"/>
      <c r="I16" s="21">
        <v>7</v>
      </c>
      <c r="J16" s="21">
        <v>3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90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+G19+G20+G21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60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60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60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31" t="s">
        <v>28</v>
      </c>
      <c r="C22" s="28"/>
      <c r="D22" s="29"/>
      <c r="E22" s="18" t="s">
        <v>15</v>
      </c>
      <c r="F22" s="19">
        <v>1</v>
      </c>
      <c r="G22" s="20">
        <f>+G23+G27+G35+G42+G48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29</v>
      </c>
      <c r="D23" s="29"/>
      <c r="E23" s="18" t="s">
        <v>15</v>
      </c>
      <c r="F23" s="19">
        <v>1</v>
      </c>
      <c r="G23" s="20">
        <f>+G24+G25+G26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100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21</v>
      </c>
      <c r="F25" s="19">
        <v>10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33</v>
      </c>
      <c r="F26" s="19">
        <v>90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34</v>
      </c>
      <c r="D27" s="29"/>
      <c r="E27" s="18" t="s">
        <v>15</v>
      </c>
      <c r="F27" s="19">
        <v>1</v>
      </c>
      <c r="G27" s="20">
        <f>+G28+G29+G30+G31+G32+G33+G34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35</v>
      </c>
      <c r="E28" s="18" t="s">
        <v>21</v>
      </c>
      <c r="F28" s="19">
        <v>95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33</v>
      </c>
      <c r="F29" s="19">
        <v>133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33</v>
      </c>
      <c r="F30" s="19">
        <v>47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33</v>
      </c>
      <c r="F31" s="19">
        <v>9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40</v>
      </c>
      <c r="F32" s="19">
        <v>16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42</v>
      </c>
      <c r="F33" s="19">
        <v>70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43</v>
      </c>
      <c r="E34" s="18" t="s">
        <v>42</v>
      </c>
      <c r="F34" s="19">
        <v>60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44</v>
      </c>
      <c r="D35" s="29"/>
      <c r="E35" s="18" t="s">
        <v>15</v>
      </c>
      <c r="F35" s="19">
        <v>1</v>
      </c>
      <c r="G35" s="20">
        <f>+G36+G37+G38+G39+G40+G41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35</v>
      </c>
      <c r="E36" s="18" t="s">
        <v>21</v>
      </c>
      <c r="F36" s="19">
        <v>75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36</v>
      </c>
      <c r="E37" s="18" t="s">
        <v>33</v>
      </c>
      <c r="F37" s="19">
        <v>92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37</v>
      </c>
      <c r="E38" s="18" t="s">
        <v>33</v>
      </c>
      <c r="F38" s="19">
        <v>34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39</v>
      </c>
      <c r="E39" s="18" t="s">
        <v>40</v>
      </c>
      <c r="F39" s="19">
        <v>13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41</v>
      </c>
      <c r="E40" s="18" t="s">
        <v>42</v>
      </c>
      <c r="F40" s="19">
        <v>50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43</v>
      </c>
      <c r="E41" s="18" t="s">
        <v>42</v>
      </c>
      <c r="F41" s="19">
        <v>40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31" t="s">
        <v>45</v>
      </c>
      <c r="D42" s="29"/>
      <c r="E42" s="18" t="s">
        <v>15</v>
      </c>
      <c r="F42" s="19">
        <v>1</v>
      </c>
      <c r="G42" s="20">
        <f>+G43+G44+G45+G46+G47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35</v>
      </c>
      <c r="E43" s="18" t="s">
        <v>21</v>
      </c>
      <c r="F43" s="19">
        <v>27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36</v>
      </c>
      <c r="E44" s="18" t="s">
        <v>33</v>
      </c>
      <c r="F44" s="19">
        <v>31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37</v>
      </c>
      <c r="E45" s="18" t="s">
        <v>33</v>
      </c>
      <c r="F45" s="19">
        <v>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39</v>
      </c>
      <c r="E46" s="18" t="s">
        <v>40</v>
      </c>
      <c r="F46" s="19">
        <v>5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43</v>
      </c>
      <c r="E47" s="18" t="s">
        <v>42</v>
      </c>
      <c r="F47" s="19">
        <v>31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46</v>
      </c>
      <c r="D48" s="29"/>
      <c r="E48" s="18" t="s">
        <v>15</v>
      </c>
      <c r="F48" s="19">
        <v>1</v>
      </c>
      <c r="G48" s="20">
        <f>+G49+G50+G51+G52+G53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35</v>
      </c>
      <c r="E49" s="18" t="s">
        <v>21</v>
      </c>
      <c r="F49" s="19">
        <v>18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36</v>
      </c>
      <c r="E50" s="18" t="s">
        <v>33</v>
      </c>
      <c r="F50" s="19">
        <v>18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37</v>
      </c>
      <c r="E51" s="18" t="s">
        <v>33</v>
      </c>
      <c r="F51" s="19">
        <v>5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39</v>
      </c>
      <c r="E52" s="18" t="s">
        <v>40</v>
      </c>
      <c r="F52" s="19">
        <v>3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43</v>
      </c>
      <c r="E53" s="18" t="s">
        <v>42</v>
      </c>
      <c r="F53" s="19">
        <v>18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31" t="s">
        <v>47</v>
      </c>
      <c r="C54" s="28"/>
      <c r="D54" s="29"/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1" t="s">
        <v>48</v>
      </c>
      <c r="D55" s="29"/>
      <c r="E55" s="18" t="s">
        <v>15</v>
      </c>
      <c r="F55" s="19">
        <v>1</v>
      </c>
      <c r="G55" s="20">
        <f>+G56+G57+G58+G59+G60+G61+G62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49</v>
      </c>
      <c r="E56" s="18" t="s">
        <v>21</v>
      </c>
      <c r="F56" s="19">
        <v>6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50</v>
      </c>
      <c r="E57" s="18" t="s">
        <v>40</v>
      </c>
      <c r="F57" s="19">
        <v>11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51</v>
      </c>
      <c r="E58" s="18" t="s">
        <v>33</v>
      </c>
      <c r="F58" s="19">
        <v>700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52</v>
      </c>
      <c r="E59" s="18" t="s">
        <v>33</v>
      </c>
      <c r="F59" s="19">
        <v>12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53</v>
      </c>
      <c r="E60" s="18" t="s">
        <v>21</v>
      </c>
      <c r="F60" s="19">
        <v>35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54</v>
      </c>
      <c r="E61" s="18" t="s">
        <v>21</v>
      </c>
      <c r="F61" s="19">
        <v>7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55</v>
      </c>
      <c r="E62" s="18" t="s">
        <v>40</v>
      </c>
      <c r="F62" s="19">
        <v>39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31" t="s">
        <v>56</v>
      </c>
      <c r="C63" s="28"/>
      <c r="D63" s="29"/>
      <c r="E63" s="18" t="s">
        <v>15</v>
      </c>
      <c r="F63" s="19">
        <v>1</v>
      </c>
      <c r="G63" s="20">
        <f>+G64+G68+G75+G79+G83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1" t="s">
        <v>29</v>
      </c>
      <c r="D64" s="29"/>
      <c r="E64" s="18" t="s">
        <v>15</v>
      </c>
      <c r="F64" s="19">
        <v>1</v>
      </c>
      <c r="G64" s="20">
        <f>+G65+G66+G67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30</v>
      </c>
      <c r="E65" s="18" t="s">
        <v>21</v>
      </c>
      <c r="F65" s="19">
        <v>130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31</v>
      </c>
      <c r="E66" s="18" t="s">
        <v>21</v>
      </c>
      <c r="F66" s="19">
        <v>70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32</v>
      </c>
      <c r="E67" s="18" t="s">
        <v>33</v>
      </c>
      <c r="F67" s="19">
        <v>170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31" t="s">
        <v>57</v>
      </c>
      <c r="D68" s="29"/>
      <c r="E68" s="18" t="s">
        <v>15</v>
      </c>
      <c r="F68" s="19">
        <v>1</v>
      </c>
      <c r="G68" s="20">
        <f>+G69+G70+G71+G72+G73+G74</f>
        <v>0</v>
      </c>
      <c r="H68" s="2"/>
      <c r="I68" s="21">
        <v>59</v>
      </c>
      <c r="J68" s="21">
        <v>3</v>
      </c>
    </row>
    <row r="69" spans="1:10" ht="42" customHeight="1">
      <c r="A69" s="16"/>
      <c r="B69" s="17"/>
      <c r="C69" s="17"/>
      <c r="D69" s="32" t="s">
        <v>58</v>
      </c>
      <c r="E69" s="18" t="s">
        <v>40</v>
      </c>
      <c r="F69" s="19">
        <v>53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59</v>
      </c>
      <c r="E70" s="18" t="s">
        <v>40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60</v>
      </c>
      <c r="E71" s="18" t="s">
        <v>40</v>
      </c>
      <c r="F71" s="19">
        <v>3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61</v>
      </c>
      <c r="E72" s="18" t="s">
        <v>40</v>
      </c>
      <c r="F72" s="19">
        <v>2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62</v>
      </c>
      <c r="E73" s="18" t="s">
        <v>40</v>
      </c>
      <c r="F73" s="19">
        <v>80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63</v>
      </c>
      <c r="E74" s="18" t="s">
        <v>40</v>
      </c>
      <c r="F74" s="19">
        <v>22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64</v>
      </c>
      <c r="D75" s="29"/>
      <c r="E75" s="18" t="s">
        <v>15</v>
      </c>
      <c r="F75" s="19">
        <v>1</v>
      </c>
      <c r="G75" s="20">
        <f>+G76+G77+G78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65</v>
      </c>
      <c r="E76" s="18" t="s">
        <v>40</v>
      </c>
      <c r="F76" s="19">
        <v>14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66</v>
      </c>
      <c r="E77" s="18" t="s">
        <v>40</v>
      </c>
      <c r="F77" s="19">
        <v>1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67</v>
      </c>
      <c r="E78" s="18" t="s">
        <v>40</v>
      </c>
      <c r="F78" s="19">
        <v>7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31" t="s">
        <v>68</v>
      </c>
      <c r="D79" s="29"/>
      <c r="E79" s="18" t="s">
        <v>15</v>
      </c>
      <c r="F79" s="19">
        <v>1</v>
      </c>
      <c r="G79" s="20">
        <f>+G80+G81+G82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2" t="s">
        <v>69</v>
      </c>
      <c r="E80" s="18" t="s">
        <v>70</v>
      </c>
      <c r="F80" s="19">
        <v>4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71</v>
      </c>
      <c r="E81" s="18" t="s">
        <v>70</v>
      </c>
      <c r="F81" s="19">
        <v>1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72</v>
      </c>
      <c r="E82" s="18" t="s">
        <v>70</v>
      </c>
      <c r="F82" s="19">
        <v>2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31" t="s">
        <v>73</v>
      </c>
      <c r="D83" s="29"/>
      <c r="E83" s="18" t="s">
        <v>15</v>
      </c>
      <c r="F83" s="19">
        <v>1</v>
      </c>
      <c r="G83" s="20">
        <f>+G84+G85+G86+G87+G88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74</v>
      </c>
      <c r="E84" s="18" t="s">
        <v>40</v>
      </c>
      <c r="F84" s="19">
        <v>28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75</v>
      </c>
      <c r="E85" s="18" t="s">
        <v>40</v>
      </c>
      <c r="F85" s="19">
        <v>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76</v>
      </c>
      <c r="E86" s="18" t="s">
        <v>40</v>
      </c>
      <c r="F86" s="19">
        <v>22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77</v>
      </c>
      <c r="E87" s="18" t="s">
        <v>40</v>
      </c>
      <c r="F87" s="19">
        <v>10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78</v>
      </c>
      <c r="E88" s="18" t="s">
        <v>79</v>
      </c>
      <c r="F88" s="19">
        <v>56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31" t="s">
        <v>80</v>
      </c>
      <c r="C89" s="28"/>
      <c r="D89" s="29"/>
      <c r="E89" s="18" t="s">
        <v>15</v>
      </c>
      <c r="F89" s="19">
        <v>1</v>
      </c>
      <c r="G89" s="20">
        <f>+G90+G94</f>
        <v>0</v>
      </c>
      <c r="H89" s="2"/>
      <c r="I89" s="21">
        <v>80</v>
      </c>
      <c r="J89" s="21">
        <v>2</v>
      </c>
    </row>
    <row r="90" spans="1:10" ht="42" customHeight="1">
      <c r="A90" s="16"/>
      <c r="B90" s="17"/>
      <c r="C90" s="31" t="s">
        <v>81</v>
      </c>
      <c r="D90" s="29"/>
      <c r="E90" s="18" t="s">
        <v>15</v>
      </c>
      <c r="F90" s="19">
        <v>1</v>
      </c>
      <c r="G90" s="20">
        <f>+G91+G92+G93</f>
        <v>0</v>
      </c>
      <c r="H90" s="2"/>
      <c r="I90" s="21">
        <v>81</v>
      </c>
      <c r="J90" s="21">
        <v>3</v>
      </c>
    </row>
    <row r="91" spans="1:10" ht="42" customHeight="1">
      <c r="A91" s="16"/>
      <c r="B91" s="17"/>
      <c r="C91" s="17"/>
      <c r="D91" s="32" t="s">
        <v>82</v>
      </c>
      <c r="E91" s="18" t="s">
        <v>40</v>
      </c>
      <c r="F91" s="19">
        <v>28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83</v>
      </c>
      <c r="E92" s="18" t="s">
        <v>40</v>
      </c>
      <c r="F92" s="19">
        <v>42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84</v>
      </c>
      <c r="E93" s="18" t="s">
        <v>40</v>
      </c>
      <c r="F93" s="19">
        <v>85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31" t="s">
        <v>85</v>
      </c>
      <c r="D94" s="29"/>
      <c r="E94" s="18" t="s">
        <v>15</v>
      </c>
      <c r="F94" s="19">
        <v>1</v>
      </c>
      <c r="G94" s="20">
        <f>+G95+G96+G97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2" t="s">
        <v>86</v>
      </c>
      <c r="E95" s="18" t="s">
        <v>40</v>
      </c>
      <c r="F95" s="19">
        <v>73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87</v>
      </c>
      <c r="E96" s="18" t="s">
        <v>40</v>
      </c>
      <c r="F96" s="19">
        <v>77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88</v>
      </c>
      <c r="E97" s="18" t="s">
        <v>40</v>
      </c>
      <c r="F97" s="19">
        <v>12</v>
      </c>
      <c r="G97" s="33"/>
      <c r="H97" s="2"/>
      <c r="I97" s="21">
        <v>88</v>
      </c>
      <c r="J97" s="21">
        <v>4</v>
      </c>
    </row>
    <row r="98" spans="1:10" ht="42" customHeight="1">
      <c r="A98" s="30" t="s">
        <v>89</v>
      </c>
      <c r="B98" s="28"/>
      <c r="C98" s="28"/>
      <c r="D98" s="29"/>
      <c r="E98" s="18" t="s">
        <v>15</v>
      </c>
      <c r="F98" s="19">
        <v>1</v>
      </c>
      <c r="G98" s="20">
        <f>+G99</f>
        <v>0</v>
      </c>
      <c r="H98" s="2"/>
      <c r="I98" s="21">
        <v>89</v>
      </c>
      <c r="J98" s="21">
        <v>1</v>
      </c>
    </row>
    <row r="99" spans="1:10" ht="42" customHeight="1">
      <c r="A99" s="16"/>
      <c r="B99" s="31" t="s">
        <v>90</v>
      </c>
      <c r="C99" s="28"/>
      <c r="D99" s="29"/>
      <c r="E99" s="18" t="s">
        <v>15</v>
      </c>
      <c r="F99" s="19">
        <v>1</v>
      </c>
      <c r="G99" s="20">
        <f>+G100</f>
        <v>0</v>
      </c>
      <c r="H99" s="2"/>
      <c r="I99" s="21">
        <v>90</v>
      </c>
      <c r="J99" s="21">
        <v>2</v>
      </c>
    </row>
    <row r="100" spans="1:10" ht="42" customHeight="1">
      <c r="A100" s="16"/>
      <c r="B100" s="17"/>
      <c r="C100" s="31" t="s">
        <v>91</v>
      </c>
      <c r="D100" s="29"/>
      <c r="E100" s="18" t="s">
        <v>15</v>
      </c>
      <c r="F100" s="19">
        <v>1</v>
      </c>
      <c r="G100" s="20">
        <f>+G101+G102</f>
        <v>0</v>
      </c>
      <c r="H100" s="2"/>
      <c r="I100" s="21">
        <v>91</v>
      </c>
      <c r="J100" s="21">
        <v>3</v>
      </c>
    </row>
    <row r="101" spans="1:10" ht="42" customHeight="1">
      <c r="A101" s="16"/>
      <c r="B101" s="17"/>
      <c r="C101" s="17"/>
      <c r="D101" s="32" t="s">
        <v>92</v>
      </c>
      <c r="E101" s="18" t="s">
        <v>93</v>
      </c>
      <c r="F101" s="19">
        <v>40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2" t="s">
        <v>94</v>
      </c>
      <c r="E102" s="18" t="s">
        <v>93</v>
      </c>
      <c r="F102" s="19">
        <v>60</v>
      </c>
      <c r="G102" s="33"/>
      <c r="H102" s="2"/>
      <c r="I102" s="21">
        <v>93</v>
      </c>
      <c r="J102" s="21">
        <v>4</v>
      </c>
    </row>
    <row r="103" spans="1:10" ht="42" customHeight="1">
      <c r="A103" s="30" t="s">
        <v>95</v>
      </c>
      <c r="B103" s="28"/>
      <c r="C103" s="28"/>
      <c r="D103" s="29"/>
      <c r="E103" s="18" t="s">
        <v>15</v>
      </c>
      <c r="F103" s="19">
        <v>1</v>
      </c>
      <c r="G103" s="20">
        <f>+G104+G106</f>
        <v>0</v>
      </c>
      <c r="H103" s="2"/>
      <c r="I103" s="21">
        <v>94</v>
      </c>
      <c r="J103" s="21"/>
    </row>
    <row r="104" spans="1:10" ht="42" customHeight="1">
      <c r="A104" s="30" t="s">
        <v>96</v>
      </c>
      <c r="B104" s="28"/>
      <c r="C104" s="28"/>
      <c r="D104" s="29"/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200</v>
      </c>
    </row>
    <row r="105" spans="1:10" ht="42" customHeight="1">
      <c r="A105" s="30" t="s">
        <v>97</v>
      </c>
      <c r="B105" s="28"/>
      <c r="C105" s="28"/>
      <c r="D105" s="29"/>
      <c r="E105" s="18" t="s">
        <v>15</v>
      </c>
      <c r="F105" s="19">
        <v>1</v>
      </c>
      <c r="G105" s="33"/>
      <c r="H105" s="2"/>
      <c r="I105" s="21">
        <v>96</v>
      </c>
      <c r="J105" s="21"/>
    </row>
    <row r="106" spans="1:10" ht="42" customHeight="1">
      <c r="A106" s="30" t="s">
        <v>98</v>
      </c>
      <c r="B106" s="28"/>
      <c r="C106" s="28"/>
      <c r="D106" s="29"/>
      <c r="E106" s="18" t="s">
        <v>15</v>
      </c>
      <c r="F106" s="19">
        <v>1</v>
      </c>
      <c r="G106" s="33"/>
      <c r="H106" s="2"/>
      <c r="I106" s="21">
        <v>97</v>
      </c>
      <c r="J106" s="21">
        <v>210</v>
      </c>
    </row>
    <row r="107" spans="1:10" ht="42" customHeight="1">
      <c r="A107" s="30" t="s">
        <v>99</v>
      </c>
      <c r="B107" s="28"/>
      <c r="C107" s="28"/>
      <c r="D107" s="29"/>
      <c r="E107" s="18" t="s">
        <v>15</v>
      </c>
      <c r="F107" s="19">
        <v>1</v>
      </c>
      <c r="G107" s="33"/>
      <c r="H107" s="2"/>
      <c r="I107" s="21">
        <v>98</v>
      </c>
      <c r="J107" s="21">
        <v>220</v>
      </c>
    </row>
    <row r="108" spans="1:10" ht="42" customHeight="1">
      <c r="A108" s="34" t="s">
        <v>100</v>
      </c>
      <c r="B108" s="35"/>
      <c r="C108" s="35"/>
      <c r="D108" s="36"/>
      <c r="E108" s="37" t="s">
        <v>15</v>
      </c>
      <c r="F108" s="38">
        <v>1</v>
      </c>
      <c r="G108" s="39">
        <f>+G10+G107</f>
        <v>0</v>
      </c>
      <c r="H108" s="40"/>
      <c r="I108" s="41">
        <v>99</v>
      </c>
      <c r="J108" s="41">
        <v>30</v>
      </c>
    </row>
    <row r="109" spans="1:10" ht="42" customHeight="1">
      <c r="A109" s="22" t="s">
        <v>11</v>
      </c>
      <c r="B109" s="23"/>
      <c r="C109" s="23"/>
      <c r="D109" s="24"/>
      <c r="E109" s="25" t="s">
        <v>12</v>
      </c>
      <c r="F109" s="26" t="s">
        <v>12</v>
      </c>
      <c r="G109" s="27">
        <f>G108</f>
        <v>0</v>
      </c>
      <c r="I109" s="21">
        <v>100</v>
      </c>
      <c r="J109" s="21">
        <v>90</v>
      </c>
    </row>
    <row r="110" spans="1:10" ht="42" customHeight="1"/>
    <row r="111" spans="1:10" ht="42" customHeight="1"/>
  </sheetData>
  <sheetProtection algorithmName="SHA-512" hashValue="CpjGUBFN2VcDvbrSnZG0XPxxljxv9BviEMiGTtdnmYbi6NOT1vbT6WqRJ1z4EiIXp4tzhFx+vwnChkCwE5dXCQ==" saltValue="Iu1bibJvBgCcP0r6g8W57Q==" spinCount="100000" sheet="1" objects="1" scenarios="1"/>
  <mergeCells count="40">
    <mergeCell ref="A106:D106"/>
    <mergeCell ref="A107:D107"/>
    <mergeCell ref="A108:D108"/>
    <mergeCell ref="A98:D98"/>
    <mergeCell ref="B99:D99"/>
    <mergeCell ref="C100:D100"/>
    <mergeCell ref="A103:D103"/>
    <mergeCell ref="A104:D104"/>
    <mergeCell ref="A105:D105"/>
    <mergeCell ref="C75:D75"/>
    <mergeCell ref="C79:D79"/>
    <mergeCell ref="C83:D83"/>
    <mergeCell ref="B89:D89"/>
    <mergeCell ref="C90:D90"/>
    <mergeCell ref="C94:D94"/>
    <mergeCell ref="C48:D48"/>
    <mergeCell ref="B54:D54"/>
    <mergeCell ref="C55:D55"/>
    <mergeCell ref="B63:D63"/>
    <mergeCell ref="C64:D64"/>
    <mergeCell ref="C68:D68"/>
    <mergeCell ref="C18:D18"/>
    <mergeCell ref="B22:D22"/>
    <mergeCell ref="C23:D23"/>
    <mergeCell ref="C27:D27"/>
    <mergeCell ref="C35:D35"/>
    <mergeCell ref="C42:D42"/>
    <mergeCell ref="A109:D109"/>
    <mergeCell ref="A10:D10"/>
    <mergeCell ref="A11:D11"/>
    <mergeCell ref="A12:D12"/>
    <mergeCell ref="B13:D13"/>
    <mergeCell ref="C14:D14"/>
    <mergeCell ref="C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Ozaki Naoya</dc:creator>
  <cp:lastModifiedBy>Ozaki Naoya</cp:lastModifiedBy>
  <dcterms:created xsi:type="dcterms:W3CDTF">2020-07-02T04:45:36Z</dcterms:created>
  <dcterms:modified xsi:type="dcterms:W3CDTF">2020-07-02T04:46:55Z</dcterms:modified>
</cp:coreProperties>
</file>